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3" sheetId="1" r:id="rId1"/>
  </sheets>
  <calcPr calcId="145621"/>
</workbook>
</file>

<file path=xl/calcChain.xml><?xml version="1.0" encoding="utf-8"?>
<calcChain xmlns="http://schemas.openxmlformats.org/spreadsheetml/2006/main">
  <c r="B4" i="1" l="1"/>
  <c r="E4" i="1"/>
  <c r="F4" i="1"/>
  <c r="B5" i="1"/>
  <c r="E5" i="1"/>
  <c r="F5" i="1"/>
  <c r="B6" i="1"/>
  <c r="E6" i="1"/>
  <c r="F6" i="1"/>
  <c r="E10" i="1"/>
  <c r="F10" i="1"/>
  <c r="E11" i="1"/>
  <c r="F11" i="1"/>
</calcChain>
</file>

<file path=xl/sharedStrings.xml><?xml version="1.0" encoding="utf-8"?>
<sst xmlns="http://schemas.openxmlformats.org/spreadsheetml/2006/main" count="15" uniqueCount="15">
  <si>
    <t>胡亮亮</t>
    <phoneticPr fontId="1" type="noConversion"/>
  </si>
  <si>
    <t>吴敬之</t>
    <phoneticPr fontId="1" type="noConversion"/>
  </si>
  <si>
    <t>于琼</t>
  </si>
  <si>
    <t>甘伟</t>
  </si>
  <si>
    <t>汪悦</t>
  </si>
  <si>
    <t>吕洋</t>
  </si>
  <si>
    <t>安广虎</t>
  </si>
  <si>
    <t>汪华伟</t>
    <phoneticPr fontId="1" type="noConversion"/>
  </si>
  <si>
    <t>90分以上(%)</t>
  </si>
  <si>
    <t>80-90分(%)</t>
  </si>
  <si>
    <t>70-80分(%)</t>
  </si>
  <si>
    <t>60-70分（%）</t>
  </si>
  <si>
    <t>60分以下（%）</t>
  </si>
  <si>
    <r>
      <rPr>
        <b/>
        <vertAlign val="subscript"/>
        <sz val="14"/>
        <rFont val="宋体"/>
        <family val="3"/>
        <charset val="134"/>
      </rPr>
      <t>辅导员</t>
    </r>
    <r>
      <rPr>
        <b/>
        <vertAlign val="superscript"/>
        <sz val="14"/>
        <rFont val="宋体"/>
        <family val="3"/>
        <charset val="134"/>
      </rPr>
      <t>分数段</t>
    </r>
  </si>
  <si>
    <t>辅导员对应学生宿舍的第五次卫生检查结果分布表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</si>
</sst>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0_);[Red]\(0.00\)"/>
  </numFmts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rgb="FFFF0000"/>
      <name val="宋体"/>
      <family val="3"/>
      <charset val="134"/>
    </font>
    <font>
      <sz val="12"/>
      <name val="宋体"/>
      <family val="3"/>
      <charset val="134"/>
    </font>
    <font>
      <b/>
      <sz val="14"/>
      <color indexed="17"/>
      <name val="宋体"/>
      <family val="3"/>
      <charset val="134"/>
    </font>
    <font>
      <b/>
      <sz val="14"/>
      <color indexed="30"/>
      <name val="宋体"/>
      <family val="3"/>
      <charset val="134"/>
    </font>
    <font>
      <b/>
      <sz val="14"/>
      <name val="宋体"/>
      <family val="3"/>
      <charset val="134"/>
    </font>
    <font>
      <b/>
      <vertAlign val="subscript"/>
      <sz val="14"/>
      <name val="宋体"/>
      <family val="3"/>
      <charset val="134"/>
    </font>
    <font>
      <b/>
      <vertAlign val="superscript"/>
      <sz val="14"/>
      <name val="宋体"/>
      <family val="3"/>
      <charset val="134"/>
    </font>
    <font>
      <b/>
      <sz val="2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0" fontId="10" fillId="0" borderId="0"/>
    <xf numFmtId="0" fontId="11" fillId="0" borderId="0">
      <alignment vertical="center"/>
    </xf>
  </cellStyleXfs>
  <cellXfs count="12">
    <xf numFmtId="0" fontId="0" fillId="0" borderId="0" xfId="0">
      <alignment vertical="center"/>
    </xf>
    <xf numFmtId="10" fontId="2" fillId="0" borderId="1" xfId="0" applyNumberFormat="1" applyFont="1" applyBorder="1" applyAlignment="1">
      <alignment horizontal="center" vertical="center"/>
    </xf>
    <xf numFmtId="10" fontId="2" fillId="0" borderId="1" xfId="1" applyNumberFormat="1" applyFont="1" applyBorder="1" applyAlignment="1">
      <alignment horizontal="center" vertical="center"/>
    </xf>
    <xf numFmtId="177" fontId="2" fillId="0" borderId="1" xfId="1" applyNumberFormat="1" applyFont="1" applyFill="1" applyBorder="1" applyAlignment="1">
      <alignment horizontal="center" vertical="center"/>
    </xf>
    <xf numFmtId="10" fontId="4" fillId="0" borderId="1" xfId="1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10" fontId="5" fillId="0" borderId="1" xfId="1" applyNumberFormat="1" applyFont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7" fontId="7" fillId="0" borderId="2" xfId="1" applyNumberFormat="1" applyFont="1" applyBorder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3" xfId="3"/>
    <cellStyle name="常规 4" xfId="1"/>
    <cellStyle name="常规 5" xfId="4"/>
    <cellStyle name="常规 7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Sheet3!$B$3</c:f>
              <c:strCache>
                <c:ptCount val="1"/>
                <c:pt idx="0">
                  <c:v>60分以下（%）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Sheet3!$B$4:$B$11</c:f>
              <c:numCache>
                <c:formatCode>0.00%</c:formatCode>
                <c:ptCount val="8"/>
                <c:pt idx="0">
                  <c:v>0.05</c:v>
                </c:pt>
                <c:pt idx="1">
                  <c:v>1.3333333333333334E-2</c:v>
                </c:pt>
                <c:pt idx="2">
                  <c:v>2.1739130434782608E-2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Sheet3!$C$3</c:f>
              <c:strCache>
                <c:ptCount val="1"/>
                <c:pt idx="0">
                  <c:v>60-70分（%）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Sheet3!$C$4:$C$11</c:f>
              <c:numCache>
                <c:formatCode>0.00%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Sheet3!$D$3</c:f>
              <c:strCache>
                <c:ptCount val="1"/>
                <c:pt idx="0">
                  <c:v>70-80分(%)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Sheet3!$D$4:$D$11</c:f>
              <c:numCache>
                <c:formatCode>0.00%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0.01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3"/>
          <c:order val="3"/>
          <c:tx>
            <c:strRef>
              <c:f>Sheet3!$E$3</c:f>
              <c:strCache>
                <c:ptCount val="1"/>
                <c:pt idx="0">
                  <c:v>80-90分(%)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Sheet3!$E$4:$E$11</c:f>
              <c:numCache>
                <c:formatCode>0.00%</c:formatCode>
                <c:ptCount val="8"/>
                <c:pt idx="0">
                  <c:v>0.65</c:v>
                </c:pt>
                <c:pt idx="1">
                  <c:v>0.42666666666666669</c:v>
                </c:pt>
                <c:pt idx="2">
                  <c:v>0.2608695652173913</c:v>
                </c:pt>
                <c:pt idx="3">
                  <c:v>0.33</c:v>
                </c:pt>
                <c:pt idx="4">
                  <c:v>0.3</c:v>
                </c:pt>
                <c:pt idx="5">
                  <c:v>0.26</c:v>
                </c:pt>
                <c:pt idx="6">
                  <c:v>0.4576271186440678</c:v>
                </c:pt>
                <c:pt idx="7">
                  <c:v>0.43636363636363634</c:v>
                </c:pt>
              </c:numCache>
            </c:numRef>
          </c:val>
        </c:ser>
        <c:ser>
          <c:idx val="4"/>
          <c:order val="4"/>
          <c:tx>
            <c:strRef>
              <c:f>Sheet3!$F$3</c:f>
              <c:strCache>
                <c:ptCount val="1"/>
                <c:pt idx="0">
                  <c:v>90分以上(%)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Sheet3!$F$4:$F$11</c:f>
              <c:numCache>
                <c:formatCode>0.00%</c:formatCode>
                <c:ptCount val="8"/>
                <c:pt idx="0">
                  <c:v>0.3</c:v>
                </c:pt>
                <c:pt idx="1">
                  <c:v>0.56000000000000005</c:v>
                </c:pt>
                <c:pt idx="2">
                  <c:v>0.71739130434782605</c:v>
                </c:pt>
                <c:pt idx="3">
                  <c:v>0.67</c:v>
                </c:pt>
                <c:pt idx="4">
                  <c:v>0.7</c:v>
                </c:pt>
                <c:pt idx="5">
                  <c:v>0.78</c:v>
                </c:pt>
                <c:pt idx="6">
                  <c:v>0.5423728813559322</c:v>
                </c:pt>
                <c:pt idx="7">
                  <c:v>0.5636363636363636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335232"/>
        <c:axId val="84337024"/>
      </c:barChart>
      <c:catAx>
        <c:axId val="84335232"/>
        <c:scaling>
          <c:orientation val="minMax"/>
        </c:scaling>
        <c:delete val="0"/>
        <c:axPos val="b"/>
        <c:majorTickMark val="out"/>
        <c:minorTickMark val="none"/>
        <c:tickLblPos val="nextTo"/>
        <c:crossAx val="84337024"/>
        <c:crosses val="autoZero"/>
        <c:auto val="1"/>
        <c:lblAlgn val="ctr"/>
        <c:lblOffset val="100"/>
        <c:noMultiLvlLbl val="0"/>
      </c:catAx>
      <c:valAx>
        <c:axId val="84337024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843352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28574</xdr:rowOff>
    </xdr:from>
    <xdr:to>
      <xdr:col>6</xdr:col>
      <xdr:colOff>0</xdr:colOff>
      <xdr:row>33</xdr:row>
      <xdr:rowOff>19049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H28" sqref="H28"/>
    </sheetView>
  </sheetViews>
  <sheetFormatPr defaultRowHeight="13.5" x14ac:dyDescent="0.15"/>
  <cols>
    <col min="1" max="6" width="17.625" customWidth="1"/>
  </cols>
  <sheetData>
    <row r="1" spans="1:6" ht="13.5" customHeight="1" thickBot="1" x14ac:dyDescent="0.2">
      <c r="A1" s="11" t="s">
        <v>14</v>
      </c>
      <c r="B1" s="11"/>
      <c r="C1" s="11"/>
      <c r="D1" s="11"/>
      <c r="E1" s="11"/>
      <c r="F1" s="11"/>
    </row>
    <row r="2" spans="1:6" ht="14.25" customHeight="1" thickBot="1" x14ac:dyDescent="0.2">
      <c r="A2" s="11"/>
      <c r="B2" s="11"/>
      <c r="C2" s="11"/>
      <c r="D2" s="11"/>
      <c r="E2" s="11"/>
      <c r="F2" s="11"/>
    </row>
    <row r="3" spans="1:6" ht="22.5" customHeight="1" thickBot="1" x14ac:dyDescent="0.2">
      <c r="A3" s="10" t="s">
        <v>13</v>
      </c>
      <c r="B3" s="9" t="s">
        <v>12</v>
      </c>
      <c r="C3" s="9" t="s">
        <v>11</v>
      </c>
      <c r="D3" s="9" t="s">
        <v>10</v>
      </c>
      <c r="E3" s="9" t="s">
        <v>9</v>
      </c>
      <c r="F3" s="9" t="s">
        <v>8</v>
      </c>
    </row>
    <row r="4" spans="1:6" ht="22.5" customHeight="1" thickBot="1" x14ac:dyDescent="0.2">
      <c r="A4" s="8" t="s">
        <v>7</v>
      </c>
      <c r="B4" s="7">
        <f>1/20</f>
        <v>0.05</v>
      </c>
      <c r="C4" s="7">
        <v>0</v>
      </c>
      <c r="D4" s="7">
        <v>0</v>
      </c>
      <c r="E4" s="7">
        <f>13/20</f>
        <v>0.65</v>
      </c>
      <c r="F4" s="7">
        <f>6/20</f>
        <v>0.3</v>
      </c>
    </row>
    <row r="5" spans="1:6" ht="19.5" thickBot="1" x14ac:dyDescent="0.2">
      <c r="A5" s="8" t="s">
        <v>6</v>
      </c>
      <c r="B5" s="7">
        <f>1/75</f>
        <v>1.3333333333333334E-2</v>
      </c>
      <c r="C5" s="7">
        <v>0</v>
      </c>
      <c r="D5" s="7">
        <v>0</v>
      </c>
      <c r="E5" s="7">
        <f>32/75</f>
        <v>0.42666666666666669</v>
      </c>
      <c r="F5" s="7">
        <f>42/75</f>
        <v>0.56000000000000005</v>
      </c>
    </row>
    <row r="6" spans="1:6" ht="19.5" thickBot="1" x14ac:dyDescent="0.2">
      <c r="A6" s="8" t="s">
        <v>5</v>
      </c>
      <c r="B6" s="7">
        <f>1/46</f>
        <v>2.1739130434782608E-2</v>
      </c>
      <c r="C6" s="7">
        <v>0</v>
      </c>
      <c r="D6" s="7">
        <v>0</v>
      </c>
      <c r="E6" s="7">
        <f>12/46</f>
        <v>0.2608695652173913</v>
      </c>
      <c r="F6" s="7">
        <f>33/46</f>
        <v>0.71739130434782605</v>
      </c>
    </row>
    <row r="7" spans="1:6" ht="19.5" thickBot="1" x14ac:dyDescent="0.2">
      <c r="A7" s="8" t="s">
        <v>4</v>
      </c>
      <c r="B7" s="7">
        <v>0</v>
      </c>
      <c r="C7" s="7">
        <v>0</v>
      </c>
      <c r="D7" s="7">
        <v>0</v>
      </c>
      <c r="E7" s="7">
        <v>0.33</v>
      </c>
      <c r="F7" s="7">
        <v>0.67</v>
      </c>
    </row>
    <row r="8" spans="1:6" ht="19.5" thickBot="1" x14ac:dyDescent="0.2">
      <c r="A8" s="6" t="s">
        <v>3</v>
      </c>
      <c r="B8" s="4">
        <v>0</v>
      </c>
      <c r="C8" s="4">
        <v>0</v>
      </c>
      <c r="D8" s="4">
        <v>0</v>
      </c>
      <c r="E8" s="4">
        <v>0.3</v>
      </c>
      <c r="F8" s="4">
        <v>0.7</v>
      </c>
    </row>
    <row r="9" spans="1:6" ht="19.5" thickBot="1" x14ac:dyDescent="0.2">
      <c r="A9" s="5" t="s">
        <v>2</v>
      </c>
      <c r="B9" s="4">
        <v>0</v>
      </c>
      <c r="C9" s="4">
        <v>0</v>
      </c>
      <c r="D9" s="4">
        <v>0.01</v>
      </c>
      <c r="E9" s="4">
        <v>0.26</v>
      </c>
      <c r="F9" s="4">
        <v>0.78</v>
      </c>
    </row>
    <row r="10" spans="1:6" ht="19.5" thickBot="1" x14ac:dyDescent="0.2">
      <c r="A10" s="3" t="s">
        <v>1</v>
      </c>
      <c r="B10" s="2">
        <v>0</v>
      </c>
      <c r="C10" s="2">
        <v>0</v>
      </c>
      <c r="D10" s="2">
        <v>0</v>
      </c>
      <c r="E10" s="2">
        <f>27/59</f>
        <v>0.4576271186440678</v>
      </c>
      <c r="F10" s="2">
        <f>32/59</f>
        <v>0.5423728813559322</v>
      </c>
    </row>
    <row r="11" spans="1:6" ht="19.5" thickBot="1" x14ac:dyDescent="0.2">
      <c r="A11" s="3" t="s">
        <v>0</v>
      </c>
      <c r="B11" s="2">
        <v>0</v>
      </c>
      <c r="C11" s="2">
        <v>0</v>
      </c>
      <c r="D11" s="2">
        <v>0</v>
      </c>
      <c r="E11" s="1">
        <f>24/55</f>
        <v>0.43636363636363634</v>
      </c>
      <c r="F11" s="1">
        <f>31/55</f>
        <v>0.5636363636363636</v>
      </c>
    </row>
  </sheetData>
  <mergeCells count="1">
    <mergeCell ref="A1:F2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2016-12-18T09:33:13Z</dcterms:created>
  <dcterms:modified xsi:type="dcterms:W3CDTF">2016-12-18T09:33:28Z</dcterms:modified>
</cp:coreProperties>
</file>